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9d06b9fd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8f6f0cde49544cd8"/>
    <x:sheet xmlns:r="http://schemas.openxmlformats.org/officeDocument/2006/relationships" name="Instructions" sheetId="2" r:id="R74244c8719a24e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51af47e6a4f14" /><Relationship Type="http://schemas.openxmlformats.org/officeDocument/2006/relationships/theme" Target="/xl/theme/theme1.xml" Id="R469fd4b8167f4665" /><Relationship Type="http://schemas.openxmlformats.org/officeDocument/2006/relationships/sharedStrings" Target="/xl/sharedStrings.xml" Id="R99919348d2064c51" /><Relationship Type="http://schemas.openxmlformats.org/officeDocument/2006/relationships/worksheet" Target="/xl/worksheets/sheet1.xml" Id="R8f6f0cde49544cd8" /><Relationship Type="http://schemas.openxmlformats.org/officeDocument/2006/relationships/worksheet" Target="/xl/worksheets/sheet2.xml" Id="R74244c8719a24e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31" hidden="0" customWidth="1"/>
    <x:col min="3" max="3" width="29" hidden="0" customWidth="1"/>
    <x:col min="4" max="4" width="29" hidden="0" customWidth="1"/>
    <x:col min="5" max="5" width="26" hidden="0" customWidth="1"/>
    <x:col min="6" max="6" width="29" hidden="0" customWidth="1"/>
    <x:col min="7" max="7" width="29" hidden="0" customWidth="1"/>
    <x:col min="8" max="8" width="33" hidden="0" customWidth="1"/>
    <x:col min="9" max="9" width="33" hidden="0" customWidth="1"/>
    <x:col min="10" max="10" width="34" hidden="0" customWidth="1"/>
    <x:col min="11" max="11" width="8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Reconcile operating cash and trapped cash without losing transfers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commercialdebtadvisory.com/templates/cash-management-and-sweep-reconciliation/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Transfers are positive outflows from the operating account and matching inflows to the receiving account.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Calculated ending cash = opening + external receipts − payments − debt service − reserve transfers − sweeps.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Reconcile destination accounts separately. A cash balance is not proof that distributions are permitted.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period end</x:v>
      </x:c>
      <x:c r="B9" s="7" t="str">
        <x:v>opening operating cash usd</x:v>
      </x:c>
      <x:c r="C9" s="7" t="str">
        <x:v>external receipts usd</x:v>
      </x:c>
      <x:c r="D9" s="7" t="str">
        <x:v>operating payments usd</x:v>
      </x:c>
      <x:c r="E9" s="7" t="str">
        <x:v>debt service usd</x:v>
      </x:c>
      <x:c r="F9" s="7" t="str">
        <x:v>reserve transfers usd</x:v>
      </x:c>
      <x:c r="G9" s="7" t="str">
        <x:v>sweep transfers usd</x:v>
      </x:c>
      <x:c r="H9" s="7" t="str">
        <x:v>calculated ending cash usd</x:v>
      </x:c>
      <x:c r="I9" s="7" t="str">
        <x:v>observed ending cash usd</x:v>
      </x:c>
      <x:c r="J9" s="7" t="str">
        <x:v>unexplained difference usd</x:v>
      </x:c>
      <x:c r="K9" s="7" t="str">
        <x:v>evidence ref</x:v>
      </x:c>
    </x:row>
    <x:row r="10" ht="68" customHeight="1">
      <x:c r="A10" s="11" t="d">
        <x:v>2026-09-30T00:00:00.000Z</x:v>
      </x:c>
      <x:c r="B10" s="12" t="n">
        <x:v>100000</x:v>
      </x:c>
      <x:c r="C10" s="12" t="n">
        <x:v>200000</x:v>
      </x:c>
      <x:c r="D10" s="12" t="n">
        <x:v>80000</x:v>
      </x:c>
      <x:c r="E10" s="12" t="n">
        <x:v>50000</x:v>
      </x:c>
      <x:c r="F10" s="12" t="n">
        <x:v>20000</x:v>
      </x:c>
      <x:c r="G10" s="12" t="n">
        <x:v>40000</x:v>
      </x:c>
      <x:c r="H10" s="14" t="n">
        <x:f>IF(COUNT(B10:G10)=6,B10+C10-D10-E10-F10-G10,"n.a.")</x:f>
        <x:v>110000</x:v>
      </x:c>
      <x:c r="I10" s="12" t="n">
        <x:v>111000</x:v>
      </x:c>
      <x:c r="J10" s="14" t="n">
        <x:f>IF(COUNT(H10:I10)=2,I10-H10,"n.a.")</x:f>
        <x:v>1000</x:v>
      </x:c>
      <x:c r="K10" s="10" t="str">
        <x:v>BANK-OP-SEP;BANK-RES-SEP;BANK-TRAP-SEP;SERVICER-SEP</x:v>
      </x:c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Reconcile operating cash and trapped cash without losing transfers</x:v>
      </x:c>
    </x:row>
    <x:row r="3" ht="42" customHeight="1">
      <x:c r="A3" s="16" t="str">
        <x:v>Example status: Hypothetical illustration</x:v>
      </x:c>
    </x:row>
    <x:row r="4" ht="42" customHeight="1">
      <x:c r="A4" s="16" t="str">
        <x:v>Transfers are positive outflows from the operating account and matching inflows to the receiving account.</x:v>
      </x:c>
    </x:row>
    <x:row r="5" ht="42" customHeight="1">
      <x:c r="A5" s="16" t="str">
        <x:v>Calculated ending cash = opening + external receipts − payments − debt service − reserve transfers − sweeps.</x:v>
      </x:c>
    </x:row>
    <x:row r="6" ht="42" customHeight="1">
      <x:c r="A6" s="16" t="str">
        <x:v>Reconcile destination accounts separately. A cash balance is not proof that distributions are permitted.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https://commercialdebtadvisory.com/templates/cash-management-and-sweep-reconciliation/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